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<sst xmlns="http://schemas.openxmlformats.org/spreadsheetml/2006/main" count="19" uniqueCount="19">
  <si>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Botha's</t>
  </si>
  <si>
    <t>Time</t>
  </si>
  <si>
    <t>Little Polly's</t>
  </si>
  <si>
    <t>Min's to cross starting line</t>
  </si>
  <si>
    <t>Ave. Speed (min/kms)</t>
  </si>
  <si>
    <t>Required finish time</t>
  </si>
  <si>
    <t>Pace</t>
  </si>
  <si>
    <t>Keys</t>
  </si>
  <si>
    <t>Distance Kms</t>
  </si>
  <si>
    <t>Running Speed</t>
  </si>
  <si>
    <t>Undulating</t>
  </si>
  <si>
    <t>Up</t>
  </si>
  <si>
    <t>Down</t>
  </si>
  <si>
    <t>Std. Walking Time 2.7%</t>
  </si>
  <si>
    <t>Running Time 97.3%</t>
  </si>
  <si>
    <t>Polly's</t>
  </si>
  <si>
    <t>Field's Hill</t>
  </si>
  <si>
    <t>Nchanga</t>
  </si>
  <si>
    <t>Cowie's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</si>
</sst>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0000"/>
    <numFmt numFmtId="176" formatCode="0.0%"/>
    <numFmt numFmtId="177" formatCode="0.000%"/>
    <numFmt numFmtId="178" formatCode="0.0000%"/>
    <numFmt numFmtId="179" formatCode="0.00000%"/>
  </numFmts>
  <fonts count="4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21" fontId="0" fillId="0" borderId="0" xfId="0" applyNumberFormat="1" applyAlignment="1">
      <alignment/>
    </xf>
    <xf numFmtId="21" fontId="1" fillId="0" borderId="10" xfId="0" applyNumberFormat="1" applyFont="1" applyBorder="1" applyAlignment="1">
      <alignment horizontal="center"/>
    </xf>
    <xf numFmtId="45" fontId="1" fillId="0" borderId="1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7" applyFont="1" applyAlignment="1">
      <alignment/>
    </xf>
    <xf numFmtId="178" fontId="0" fillId="0" borderId="0" xfId="57" applyNumberFormat="1" applyFont="1" applyAlignment="1">
      <alignment/>
    </xf>
    <xf numFmtId="179" fontId="0" fillId="0" borderId="0" xfId="57" applyNumberFormat="1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21" fontId="1" fillId="0" borderId="16" xfId="0" applyNumberFormat="1" applyFont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21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4">
      <selection activeCell="O19" sqref="O19"/>
    </sheetView>
  </sheetViews>
  <sheetFormatPr defaultColWidth="9.140625" defaultRowHeight="12.75"/>
  <cols>
    <col min="1" max="1" width="5.140625" style="0" customWidth="1"/>
    <col min="2" max="11" width="2.7109375" style="0" customWidth="1"/>
    <col min="12" max="12" width="4.57421875" style="0" customWidth="1"/>
    <col min="13" max="13" width="7.57421875" style="0" customWidth="1"/>
    <col min="14" max="14" width="9.28125" style="0" hidden="1" customWidth="1"/>
  </cols>
  <sheetData>
    <row r="1" spans="1:10" ht="12.75">
      <c r="A1" s="26" t="s">
        <v>8</v>
      </c>
      <c r="B1" s="27"/>
      <c r="C1" s="27"/>
      <c r="D1" s="27"/>
      <c r="E1" s="27"/>
      <c r="F1" s="27"/>
      <c r="G1" s="32">
        <v>87.3</v>
      </c>
      <c r="H1" s="32"/>
      <c r="I1" s="32"/>
      <c r="J1" s="33"/>
    </row>
    <row r="2" spans="1:10" ht="12.75">
      <c r="A2" s="28" t="s">
        <v>5</v>
      </c>
      <c r="B2" s="29"/>
      <c r="C2" s="29"/>
      <c r="D2" s="29"/>
      <c r="E2" s="29"/>
      <c r="F2" s="29"/>
      <c r="G2" s="19">
        <v>0.4576388888888889</v>
      </c>
      <c r="H2" s="19"/>
      <c r="I2" s="19"/>
      <c r="J2" s="20"/>
    </row>
    <row r="3" spans="1:10" ht="26.25" customHeight="1">
      <c r="A3" s="30" t="s">
        <v>3</v>
      </c>
      <c r="B3" s="31"/>
      <c r="C3" s="31"/>
      <c r="D3" s="31"/>
      <c r="E3" s="31"/>
      <c r="F3" s="31"/>
      <c r="G3" s="19">
        <v>0.001388888888888889</v>
      </c>
      <c r="H3" s="19"/>
      <c r="I3" s="19"/>
      <c r="J3" s="20"/>
    </row>
    <row r="4" spans="1:10" ht="12.75">
      <c r="A4" s="28" t="s">
        <v>4</v>
      </c>
      <c r="B4" s="29"/>
      <c r="C4" s="29"/>
      <c r="D4" s="29"/>
      <c r="E4" s="29"/>
      <c r="F4" s="29"/>
      <c r="G4" s="19">
        <f>(G2-G3)/G1</f>
        <v>0.0052262313860252</v>
      </c>
      <c r="H4" s="19"/>
      <c r="I4" s="19"/>
      <c r="J4" s="20"/>
    </row>
    <row r="5" spans="1:14" ht="13.5" hidden="1" thickBot="1">
      <c r="A5" s="21" t="s">
        <v>13</v>
      </c>
      <c r="B5" s="22"/>
      <c r="C5" s="22"/>
      <c r="D5" s="22"/>
      <c r="E5" s="22"/>
      <c r="F5" s="22"/>
      <c r="G5" s="23">
        <f>(G2-G3)*0.027</f>
        <v>0.01231875</v>
      </c>
      <c r="H5" s="24"/>
      <c r="I5" s="24"/>
      <c r="J5" s="25"/>
      <c r="L5" s="10"/>
      <c r="N5" s="12"/>
    </row>
    <row r="6" spans="1:10" ht="13.5" hidden="1" thickBot="1">
      <c r="A6" s="15" t="s">
        <v>9</v>
      </c>
      <c r="B6" s="16"/>
      <c r="C6" s="16"/>
      <c r="D6" s="16"/>
      <c r="E6" s="16"/>
      <c r="F6" s="16"/>
      <c r="G6" s="17">
        <f>(G2-G3-G5)/G1</f>
        <v>0.0050851231386025205</v>
      </c>
      <c r="H6" s="17"/>
      <c r="I6" s="17"/>
      <c r="J6" s="18"/>
    </row>
    <row r="7" spans="1:14" ht="12.75" hidden="1">
      <c r="A7" s="15" t="s">
        <v>14</v>
      </c>
      <c r="B7" s="16"/>
      <c r="C7" s="16"/>
      <c r="D7" s="16"/>
      <c r="E7" s="16"/>
      <c r="F7" s="16"/>
      <c r="G7" s="17">
        <f>(G2-G3)*0.97</f>
        <v>0.44256249999999997</v>
      </c>
      <c r="H7" s="36"/>
      <c r="I7" s="36"/>
      <c r="J7" s="37"/>
      <c r="N7" s="11"/>
    </row>
    <row r="8" spans="1:11" ht="12.75">
      <c r="A8" s="38" t="s">
        <v>10</v>
      </c>
      <c r="B8" s="38"/>
      <c r="C8" s="38"/>
      <c r="D8" s="38"/>
      <c r="E8" s="39" t="s">
        <v>11</v>
      </c>
      <c r="F8" s="39"/>
      <c r="G8" s="39"/>
      <c r="H8" s="40" t="s">
        <v>12</v>
      </c>
      <c r="I8" s="40"/>
      <c r="J8" s="40"/>
      <c r="K8" s="40"/>
    </row>
    <row r="9" spans="1:10" ht="12.75">
      <c r="A9" s="7"/>
      <c r="B9" s="7"/>
      <c r="C9" s="7"/>
      <c r="D9" s="7"/>
      <c r="E9" s="7"/>
      <c r="F9" s="7"/>
      <c r="G9" s="8"/>
      <c r="H9" s="9"/>
      <c r="I9" s="9"/>
      <c r="J9" s="9"/>
    </row>
    <row r="10" spans="1:14" ht="12.75">
      <c r="A10" s="3" t="s">
        <v>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2"/>
      <c r="M10" s="3" t="s">
        <v>1</v>
      </c>
      <c r="N10" t="s">
        <v>7</v>
      </c>
    </row>
    <row r="11" spans="1:21" ht="12.75">
      <c r="A11" s="6">
        <f>$G$6*N11</f>
        <v>0.005004831720624586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">
        <v>85</v>
      </c>
      <c r="M11" s="5">
        <f>A11*($G$1-90+5)+G3</f>
        <v>0.012900001846325424</v>
      </c>
      <c r="N11">
        <v>0.9842105263157895</v>
      </c>
      <c r="Q11" s="4"/>
      <c r="R11" s="4"/>
      <c r="T11" s="4"/>
      <c r="U11" s="4"/>
    </row>
    <row r="12" spans="1:21" ht="12.75">
      <c r="A12" s="6">
        <f aca="true" t="shared" si="0" ref="A12:A28">$G$6*N12</f>
        <v>0.005272469780551035</v>
      </c>
      <c r="B12" s="34"/>
      <c r="C12" s="34"/>
      <c r="D12" s="34"/>
      <c r="E12" s="34"/>
      <c r="F12" s="34"/>
      <c r="G12" s="34"/>
      <c r="H12" s="42"/>
      <c r="I12" s="42"/>
      <c r="J12" s="34"/>
      <c r="K12" s="34"/>
      <c r="L12" s="1">
        <v>80</v>
      </c>
      <c r="M12" s="5">
        <f>M11+(A12*5)</f>
        <v>0.039262350749080605</v>
      </c>
      <c r="N12">
        <v>1.036842105263158</v>
      </c>
      <c r="Q12" s="4"/>
      <c r="R12" s="4"/>
      <c r="T12" s="4"/>
      <c r="U12" s="4"/>
    </row>
    <row r="13" spans="1:21" ht="12.75">
      <c r="A13" s="6">
        <f t="shared" si="0"/>
        <v>0.005125268847591487</v>
      </c>
      <c r="B13" s="42"/>
      <c r="C13" s="42"/>
      <c r="D13" s="34"/>
      <c r="E13" s="34"/>
      <c r="F13" s="34"/>
      <c r="G13" s="34"/>
      <c r="H13" s="34"/>
      <c r="I13" s="34"/>
      <c r="J13" s="34"/>
      <c r="K13" s="34"/>
      <c r="L13" s="1">
        <v>75</v>
      </c>
      <c r="M13" s="5">
        <f aca="true" t="shared" si="1" ref="M13:M28">M12+(A13*5)</f>
        <v>0.06488869498703803</v>
      </c>
      <c r="N13">
        <v>1.0078947368421052</v>
      </c>
      <c r="Q13" s="4"/>
      <c r="R13" s="4"/>
      <c r="T13" s="4"/>
      <c r="U13" s="4"/>
    </row>
    <row r="14" spans="1:21" ht="12.75">
      <c r="A14" s="6">
        <f t="shared" si="0"/>
        <v>0.005205560265569422</v>
      </c>
      <c r="B14" s="34"/>
      <c r="C14" s="34"/>
      <c r="D14" s="34"/>
      <c r="E14" s="34"/>
      <c r="F14" s="34"/>
      <c r="G14" s="34"/>
      <c r="H14" s="44" t="s">
        <v>18</v>
      </c>
      <c r="I14" s="45"/>
      <c r="J14" s="45"/>
      <c r="K14" s="46"/>
      <c r="L14" s="1">
        <v>70</v>
      </c>
      <c r="M14" s="5">
        <f t="shared" si="1"/>
        <v>0.09091649631488515</v>
      </c>
      <c r="N14">
        <v>1.0236842105263158</v>
      </c>
      <c r="Q14" s="4"/>
      <c r="R14" s="4"/>
      <c r="T14" s="4"/>
      <c r="U14" s="4"/>
    </row>
    <row r="15" spans="1:21" ht="12.75">
      <c r="A15" s="6">
        <f t="shared" si="0"/>
        <v>0.0050851231386025205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1">
        <v>65</v>
      </c>
      <c r="M15" s="5">
        <f t="shared" si="1"/>
        <v>0.11634211200789775</v>
      </c>
      <c r="N15">
        <v>1</v>
      </c>
      <c r="Q15" s="4"/>
      <c r="R15" s="4"/>
      <c r="T15" s="4"/>
      <c r="U15" s="4"/>
    </row>
    <row r="16" spans="1:21" ht="12.75">
      <c r="A16" s="6">
        <f t="shared" si="0"/>
        <v>0.0054062888105142586</v>
      </c>
      <c r="B16" s="44" t="s">
        <v>16</v>
      </c>
      <c r="C16" s="45"/>
      <c r="D16" s="45"/>
      <c r="E16" s="45"/>
      <c r="F16" s="45"/>
      <c r="G16" s="45"/>
      <c r="H16" s="45"/>
      <c r="I16" s="46"/>
      <c r="J16" s="34"/>
      <c r="K16" s="34"/>
      <c r="L16" s="1">
        <v>60</v>
      </c>
      <c r="M16" s="5">
        <f t="shared" si="1"/>
        <v>0.14337355606046903</v>
      </c>
      <c r="N16">
        <v>1.063157894736842</v>
      </c>
      <c r="Q16" s="4"/>
      <c r="R16" s="4"/>
      <c r="T16" s="4"/>
      <c r="U16" s="4"/>
    </row>
    <row r="17" spans="1:21" ht="12.75">
      <c r="A17" s="6">
        <f t="shared" si="0"/>
        <v>0.0050851231386025205</v>
      </c>
      <c r="B17" s="34"/>
      <c r="C17" s="34"/>
      <c r="D17" s="43"/>
      <c r="E17" s="43"/>
      <c r="F17" s="34"/>
      <c r="G17" s="34"/>
      <c r="H17" s="34"/>
      <c r="I17" s="34"/>
      <c r="J17" s="34"/>
      <c r="K17" s="34"/>
      <c r="L17" s="1">
        <v>55</v>
      </c>
      <c r="M17" s="5">
        <f t="shared" si="1"/>
        <v>0.16879917175348164</v>
      </c>
      <c r="N17">
        <v>1</v>
      </c>
      <c r="Q17" s="4"/>
      <c r="R17" s="4"/>
      <c r="T17" s="4"/>
      <c r="U17" s="4"/>
    </row>
    <row r="18" spans="1:21" ht="12.75">
      <c r="A18" s="6">
        <f t="shared" si="0"/>
        <v>0.005259087877554712</v>
      </c>
      <c r="B18" s="35"/>
      <c r="C18" s="35"/>
      <c r="D18" s="34"/>
      <c r="E18" s="34"/>
      <c r="F18" s="44" t="s">
        <v>0</v>
      </c>
      <c r="G18" s="45"/>
      <c r="H18" s="45"/>
      <c r="I18" s="46"/>
      <c r="J18" s="34"/>
      <c r="K18" s="34"/>
      <c r="L18" s="1">
        <v>50</v>
      </c>
      <c r="M18" s="5">
        <f t="shared" si="1"/>
        <v>0.1950946111412552</v>
      </c>
      <c r="N18">
        <v>1.0342105263157895</v>
      </c>
      <c r="Q18" s="4"/>
      <c r="R18" s="4"/>
      <c r="T18" s="4"/>
      <c r="U18" s="4"/>
    </row>
    <row r="19" spans="1:21" ht="12.75">
      <c r="A19" s="6">
        <f t="shared" si="0"/>
        <v>0.0050851231386025205</v>
      </c>
      <c r="B19" s="34"/>
      <c r="C19" s="34"/>
      <c r="D19" s="35"/>
      <c r="E19" s="35"/>
      <c r="F19" s="42"/>
      <c r="G19" s="42"/>
      <c r="H19" s="35"/>
      <c r="I19" s="35"/>
      <c r="J19" s="35"/>
      <c r="K19" s="35"/>
      <c r="L19" s="1">
        <v>45</v>
      </c>
      <c r="M19" s="5">
        <f t="shared" si="1"/>
        <v>0.2205202268342678</v>
      </c>
      <c r="N19">
        <v>1</v>
      </c>
      <c r="Q19" s="4"/>
      <c r="R19" s="4"/>
      <c r="T19" s="4"/>
      <c r="U19" s="4"/>
    </row>
    <row r="20" spans="1:21" ht="12.75">
      <c r="A20" s="6">
        <f t="shared" si="0"/>
        <v>0.00529923358654368</v>
      </c>
      <c r="B20" s="35"/>
      <c r="C20" s="35"/>
      <c r="D20" s="34"/>
      <c r="E20" s="34"/>
      <c r="F20" s="44" t="s">
        <v>17</v>
      </c>
      <c r="G20" s="45"/>
      <c r="H20" s="45"/>
      <c r="I20" s="45"/>
      <c r="J20" s="45"/>
      <c r="K20" s="46"/>
      <c r="L20" s="1">
        <v>40</v>
      </c>
      <c r="M20" s="5">
        <f t="shared" si="1"/>
        <v>0.24701639476698622</v>
      </c>
      <c r="N20">
        <v>1.0421052631578949</v>
      </c>
      <c r="Q20" s="4"/>
      <c r="R20" s="4"/>
      <c r="T20" s="4"/>
      <c r="U20" s="4"/>
    </row>
    <row r="21" spans="1:21" ht="12.75">
      <c r="A21" s="6">
        <f t="shared" si="0"/>
        <v>0.0051118869445951655</v>
      </c>
      <c r="B21" s="35"/>
      <c r="C21" s="35"/>
      <c r="D21" s="35"/>
      <c r="E21" s="35"/>
      <c r="F21" s="42"/>
      <c r="G21" s="42"/>
      <c r="H21" s="34"/>
      <c r="I21" s="34"/>
      <c r="J21" s="34"/>
      <c r="K21" s="34"/>
      <c r="L21" s="1">
        <v>35</v>
      </c>
      <c r="M21" s="5">
        <f t="shared" si="1"/>
        <v>0.27257582948996206</v>
      </c>
      <c r="N21">
        <v>1.0052631578947369</v>
      </c>
      <c r="Q21" s="4"/>
      <c r="R21" s="4"/>
      <c r="T21" s="4"/>
      <c r="U21" s="4"/>
    </row>
    <row r="22" spans="1:21" ht="12.75">
      <c r="A22" s="6">
        <f t="shared" si="0"/>
        <v>0.0051386507505878105</v>
      </c>
      <c r="B22" s="42"/>
      <c r="C22" s="42"/>
      <c r="D22" s="42"/>
      <c r="E22" s="42"/>
      <c r="F22" s="35"/>
      <c r="G22" s="35"/>
      <c r="H22" s="35"/>
      <c r="I22" s="35"/>
      <c r="J22" s="35"/>
      <c r="K22" s="35"/>
      <c r="L22" s="1">
        <v>30</v>
      </c>
      <c r="M22" s="5">
        <f t="shared" si="1"/>
        <v>0.29826908324290113</v>
      </c>
      <c r="N22">
        <v>1.0105263157894737</v>
      </c>
      <c r="Q22" s="4"/>
      <c r="R22" s="4"/>
      <c r="T22" s="4"/>
      <c r="U22" s="4"/>
    </row>
    <row r="23" spans="1:21" ht="12.75">
      <c r="A23" s="6">
        <f t="shared" si="0"/>
        <v>0.0050851231386025205</v>
      </c>
      <c r="B23" s="34"/>
      <c r="C23" s="34"/>
      <c r="D23" s="35"/>
      <c r="E23" s="35"/>
      <c r="F23" s="42"/>
      <c r="G23" s="42"/>
      <c r="H23" s="35"/>
      <c r="I23" s="35"/>
      <c r="J23" s="42"/>
      <c r="K23" s="42"/>
      <c r="L23" s="1">
        <v>25</v>
      </c>
      <c r="M23" s="5">
        <f t="shared" si="1"/>
        <v>0.32369469893591374</v>
      </c>
      <c r="N23">
        <v>1</v>
      </c>
      <c r="Q23" s="4"/>
      <c r="R23" s="4"/>
      <c r="T23" s="4"/>
      <c r="U23" s="4"/>
    </row>
    <row r="24" spans="1:21" ht="12.75">
      <c r="A24" s="6">
        <f t="shared" si="0"/>
        <v>0.0051386507505878105</v>
      </c>
      <c r="B24" s="34"/>
      <c r="C24" s="34"/>
      <c r="D24" s="35"/>
      <c r="E24" s="35"/>
      <c r="F24" s="42"/>
      <c r="G24" s="42"/>
      <c r="H24" s="34"/>
      <c r="I24" s="34"/>
      <c r="J24" s="35"/>
      <c r="K24" s="35"/>
      <c r="L24" s="1">
        <v>20</v>
      </c>
      <c r="M24" s="5">
        <f t="shared" si="1"/>
        <v>0.3493879526888528</v>
      </c>
      <c r="N24">
        <v>1.0105263157894737</v>
      </c>
      <c r="Q24" s="4"/>
      <c r="R24" s="4"/>
      <c r="T24" s="4"/>
      <c r="U24" s="4"/>
    </row>
    <row r="25" spans="1:21" ht="12.75">
      <c r="A25" s="6">
        <f t="shared" si="0"/>
        <v>0.0050851231386025205</v>
      </c>
      <c r="B25" s="35"/>
      <c r="C25" s="35"/>
      <c r="D25" s="34"/>
      <c r="E25" s="34"/>
      <c r="F25" s="35"/>
      <c r="G25" s="35"/>
      <c r="H25" s="34"/>
      <c r="I25" s="34"/>
      <c r="J25" s="35"/>
      <c r="K25" s="35"/>
      <c r="L25" s="1">
        <v>15</v>
      </c>
      <c r="M25" s="5">
        <f t="shared" si="1"/>
        <v>0.3748135683818654</v>
      </c>
      <c r="N25">
        <v>1</v>
      </c>
      <c r="Q25" s="4"/>
      <c r="R25" s="4"/>
      <c r="T25" s="4"/>
      <c r="U25" s="4"/>
    </row>
    <row r="26" spans="1:21" ht="12.75">
      <c r="A26" s="6">
        <f t="shared" si="0"/>
        <v>0.005218942168565744</v>
      </c>
      <c r="B26" s="35"/>
      <c r="C26" s="35"/>
      <c r="D26" s="35"/>
      <c r="E26" s="35"/>
      <c r="F26" s="13" t="s">
        <v>2</v>
      </c>
      <c r="G26" s="14"/>
      <c r="H26" s="13"/>
      <c r="I26" s="14"/>
      <c r="J26" s="34"/>
      <c r="K26" s="34"/>
      <c r="L26" s="1">
        <v>10</v>
      </c>
      <c r="M26" s="5">
        <f t="shared" si="1"/>
        <v>0.40090827922469413</v>
      </c>
      <c r="N26">
        <v>1.026315789473684</v>
      </c>
      <c r="Q26" s="4"/>
      <c r="R26" s="4"/>
      <c r="T26" s="4"/>
      <c r="U26" s="4"/>
    </row>
    <row r="27" spans="1:21" ht="12.75">
      <c r="A27" s="6">
        <f t="shared" si="0"/>
        <v>0.00558025354946645</v>
      </c>
      <c r="B27" s="35"/>
      <c r="C27" s="35"/>
      <c r="D27" s="44" t="s">
        <v>15</v>
      </c>
      <c r="E27" s="45"/>
      <c r="F27" s="45"/>
      <c r="G27" s="46"/>
      <c r="H27" s="35"/>
      <c r="I27" s="35"/>
      <c r="J27" s="34"/>
      <c r="K27" s="34"/>
      <c r="L27" s="1">
        <v>5</v>
      </c>
      <c r="M27" s="5">
        <f t="shared" si="1"/>
        <v>0.4288095469720264</v>
      </c>
      <c r="N27">
        <v>1.0973684210526315</v>
      </c>
      <c r="Q27" s="4"/>
      <c r="R27" s="4"/>
      <c r="T27" s="4"/>
      <c r="U27" s="4"/>
    </row>
    <row r="28" spans="1:21" ht="12.75">
      <c r="A28" s="6">
        <f t="shared" si="0"/>
        <v>0.005754218288418642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">
        <v>0</v>
      </c>
      <c r="M28" s="5">
        <f t="shared" si="1"/>
        <v>0.4575806384141196</v>
      </c>
      <c r="N28">
        <v>1.131578947368421</v>
      </c>
      <c r="Q28" s="4"/>
      <c r="R28" s="4"/>
      <c r="T28" s="4"/>
      <c r="U28" s="4"/>
    </row>
  </sheetData>
  <sheetProtection/>
  <mergeCells count="94">
    <mergeCell ref="J28:K28"/>
    <mergeCell ref="D27:G27"/>
    <mergeCell ref="B16:I16"/>
    <mergeCell ref="F18:I18"/>
    <mergeCell ref="F20:K20"/>
    <mergeCell ref="B28:C28"/>
    <mergeCell ref="D28:E28"/>
    <mergeCell ref="F28:G28"/>
    <mergeCell ref="H28:I28"/>
    <mergeCell ref="J26:K26"/>
    <mergeCell ref="B27:C27"/>
    <mergeCell ref="H27:I27"/>
    <mergeCell ref="H14:K14"/>
    <mergeCell ref="B25:C25"/>
    <mergeCell ref="D25:E25"/>
    <mergeCell ref="F25:G25"/>
    <mergeCell ref="H25:I25"/>
    <mergeCell ref="J23:K23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1:K21"/>
    <mergeCell ref="B22:C22"/>
    <mergeCell ref="D22:E22"/>
    <mergeCell ref="F22:G22"/>
    <mergeCell ref="H22:I22"/>
    <mergeCell ref="J22:K22"/>
    <mergeCell ref="F21:G21"/>
    <mergeCell ref="H21:I21"/>
    <mergeCell ref="B17:C17"/>
    <mergeCell ref="J18:K18"/>
    <mergeCell ref="J19:K19"/>
    <mergeCell ref="B20:C20"/>
    <mergeCell ref="D20:E20"/>
    <mergeCell ref="B19:C19"/>
    <mergeCell ref="D19:E19"/>
    <mergeCell ref="F19:G19"/>
    <mergeCell ref="H19:I19"/>
    <mergeCell ref="B13:C13"/>
    <mergeCell ref="J15:K15"/>
    <mergeCell ref="D15:E15"/>
    <mergeCell ref="B18:C18"/>
    <mergeCell ref="D18:E18"/>
    <mergeCell ref="J16:K16"/>
    <mergeCell ref="D17:E17"/>
    <mergeCell ref="F17:G17"/>
    <mergeCell ref="H17:I17"/>
    <mergeCell ref="J17:K17"/>
    <mergeCell ref="H12:I12"/>
    <mergeCell ref="D12:E12"/>
    <mergeCell ref="B15:C15"/>
    <mergeCell ref="F15:G15"/>
    <mergeCell ref="H15:I15"/>
    <mergeCell ref="B11:K11"/>
    <mergeCell ref="B14:C14"/>
    <mergeCell ref="D14:E14"/>
    <mergeCell ref="F14:G14"/>
    <mergeCell ref="J12:K12"/>
    <mergeCell ref="D21:E21"/>
    <mergeCell ref="F13:G13"/>
    <mergeCell ref="H13:I13"/>
    <mergeCell ref="J13:K13"/>
    <mergeCell ref="B12:C12"/>
    <mergeCell ref="A8:D8"/>
    <mergeCell ref="E8:G8"/>
    <mergeCell ref="H8:K8"/>
    <mergeCell ref="B10:K10"/>
    <mergeCell ref="F12:G12"/>
    <mergeCell ref="G3:J3"/>
    <mergeCell ref="G1:J1"/>
    <mergeCell ref="J27:K27"/>
    <mergeCell ref="B26:C26"/>
    <mergeCell ref="D26:E26"/>
    <mergeCell ref="A7:F7"/>
    <mergeCell ref="G7:J7"/>
    <mergeCell ref="D13:E13"/>
    <mergeCell ref="J25:K25"/>
    <mergeCell ref="B21:C21"/>
    <mergeCell ref="A6:F6"/>
    <mergeCell ref="G6:J6"/>
    <mergeCell ref="G4:J4"/>
    <mergeCell ref="A5:F5"/>
    <mergeCell ref="G5:J5"/>
    <mergeCell ref="A1:F1"/>
    <mergeCell ref="A2:F2"/>
    <mergeCell ref="A3:F3"/>
    <mergeCell ref="A4:F4"/>
    <mergeCell ref="G2:J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Chemserve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Cloete</dc:creator>
  <cp:keywords/>
  <dc:description/>
  <cp:lastModifiedBy>User</cp:lastModifiedBy>
  <cp:lastPrinted>2003-06-11T10:27:50Z</cp:lastPrinted>
  <dcterms:created xsi:type="dcterms:W3CDTF">2001-05-29T09:55:24Z</dcterms:created>
  <dcterms:modified xsi:type="dcterms:W3CDTF">2013-05-23T12:38:42Z</dcterms:modified>
  <cp:category/>
  <cp:version/>
  <cp:contentType/>
  <cp:contentStatus/>
</cp:coreProperties>
</file>